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2010 PPP" sheetId="1" r:id="rId1"/>
    <sheet name="Sheet2" sheetId="2" r:id="rId2"/>
    <sheet name="Sheet3" sheetId="3" r:id="rId3"/>
  </sheets>
  <definedNames>
    <definedName name="_xlnm.Print_Area" localSheetId="0">'2010 PPP'!$A$1:$O$38</definedName>
  </definedNames>
  <calcPr fullCalcOnLoad="1"/>
</workbook>
</file>

<file path=xl/sharedStrings.xml><?xml version="1.0" encoding="utf-8"?>
<sst xmlns="http://schemas.openxmlformats.org/spreadsheetml/2006/main" count="77" uniqueCount="44">
  <si>
    <t>Exhibit 1</t>
  </si>
  <si>
    <t>Physicians, Surgeons, Podiatrists, and Certified Nurse Midwives</t>
  </si>
  <si>
    <t>Class</t>
  </si>
  <si>
    <t>Territory 1</t>
  </si>
  <si>
    <t>Territory 2</t>
  </si>
  <si>
    <t>Territory 3</t>
  </si>
  <si>
    <t>Territory 4</t>
  </si>
  <si>
    <t>Territory 5</t>
  </si>
  <si>
    <t>Territory 6</t>
  </si>
  <si>
    <t>006</t>
  </si>
  <si>
    <t>007</t>
  </si>
  <si>
    <t>010</t>
  </si>
  <si>
    <t>015</t>
  </si>
  <si>
    <t>020</t>
  </si>
  <si>
    <t>022</t>
  </si>
  <si>
    <t>030</t>
  </si>
  <si>
    <t>035</t>
  </si>
  <si>
    <t>050</t>
  </si>
  <si>
    <t>070</t>
  </si>
  <si>
    <t>080</t>
  </si>
  <si>
    <t>090</t>
  </si>
  <si>
    <t>100</t>
  </si>
  <si>
    <t>120</t>
  </si>
  <si>
    <t>130</t>
  </si>
  <si>
    <t>900</t>
  </si>
  <si>
    <t>Certified Nurse Midwife = 900    80116</t>
  </si>
  <si>
    <t>PPP</t>
  </si>
  <si>
    <t>Assess</t>
  </si>
  <si>
    <t>012</t>
  </si>
  <si>
    <t>060</t>
  </si>
  <si>
    <t>Territory 1=  Philadelphia (51)</t>
  </si>
  <si>
    <t>Territory 3= Allegheny (02), Armstrong (03), Jefferson (33), Washington (63), Westmoreland (65)</t>
  </si>
  <si>
    <t>Territory 4= Bucks (09), Chester (15),Fayette (26),  Montgomery (46))</t>
  </si>
  <si>
    <t xml:space="preserve">Territory 5= Delaware (23) </t>
  </si>
  <si>
    <t>Territory 2= Reminder of State (01, 04-06, 08, 10-14, 16-18, 21, 24, 27-32, 34, 36, 38, 41, 42, 44, 47, 49, 50, 52, 53, 55-62, 64, 66, 67)</t>
  </si>
  <si>
    <t>011</t>
  </si>
  <si>
    <t>005</t>
  </si>
  <si>
    <t>017</t>
  </si>
  <si>
    <t>025</t>
  </si>
  <si>
    <t>Year 2010</t>
  </si>
  <si>
    <t>Territory 6= Blair (07), Columbia (19), Crawford (20), Dauphin (22), Erie (25), Lackawanna (35), Lawrence (37), Lehigh (39), Luzerne (40), Mercer (43), Monroe (45), Northampton (48), Schuykill (54)</t>
  </si>
  <si>
    <t>Podiatrist Non-surgical   = 120    80993</t>
  </si>
  <si>
    <t>Podiatrist Surgical          = 130    80994</t>
  </si>
  <si>
    <r>
      <t xml:space="preserve">Prevailing Primary Premium / </t>
    </r>
    <r>
      <rPr>
        <b/>
        <u val="single"/>
        <sz val="11"/>
        <color indexed="18"/>
        <rFont val="Mongolian Baiti"/>
        <family val="4"/>
      </rPr>
      <t>Assessment</t>
    </r>
    <r>
      <rPr>
        <sz val="11"/>
        <rFont val="Mongolian Baiti"/>
        <family val="4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</si>
</sst>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_(* #,##0_);_(* \(#,##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ongolian Baiti"/>
      <family val="4"/>
    </font>
    <font>
      <b/>
      <i/>
      <sz val="10"/>
      <name val="Mongolian Baiti"/>
      <family val="4"/>
    </font>
    <font>
      <u val="single"/>
      <sz val="11"/>
      <name val="Mongolian Baiti"/>
      <family val="4"/>
    </font>
    <font>
      <sz val="11"/>
      <name val="Mongolian Baiti"/>
      <family val="4"/>
    </font>
    <font>
      <b/>
      <i/>
      <sz val="11"/>
      <name val="Mongolian Baiti"/>
      <family val="4"/>
    </font>
    <font>
      <b/>
      <sz val="11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8"/>
      <name val="Mongolian Baiti"/>
      <family val="4"/>
    </font>
    <font>
      <b/>
      <sz val="11"/>
      <color indexed="18"/>
      <name val="Mongolian Baiti"/>
      <family val="4"/>
    </font>
    <font>
      <b/>
      <sz val="10"/>
      <color indexed="18"/>
      <name val="Mongolian Baiti"/>
      <family val="4"/>
    </font>
    <font>
      <sz val="10"/>
      <color indexed="8"/>
      <name val="Times New Roman"/>
      <family val="1"/>
    </font>
    <font>
      <sz val="11"/>
      <color indexed="8"/>
      <name val="Mongolian Baiti"/>
      <family val="4"/>
    </font>
    <font>
      <sz val="10"/>
      <color indexed="8"/>
      <name val="Mongolian Baiti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4999699890613556"/>
      <name val="Mongolian Baiti"/>
      <family val="4"/>
    </font>
    <font>
      <b/>
      <sz val="10"/>
      <color theme="4" tint="-0.4999699890613556"/>
      <name val="Mongolian Baiti"/>
      <family val="4"/>
    </font>
    <font>
      <sz val="10"/>
      <color theme="1"/>
      <name val="Times New Roman"/>
      <family val="1"/>
    </font>
    <font>
      <sz val="11"/>
      <color theme="1"/>
      <name val="Mongolian Baiti"/>
      <family val="4"/>
    </font>
    <font>
      <sz val="10"/>
      <color theme="1"/>
      <name val="Mongolian Baiti"/>
      <family val="4"/>
    </font>
    <font>
      <b/>
      <u val="single"/>
      <sz val="11"/>
      <color theme="4" tint="-0.4999699890613556"/>
      <name val="Mongolian Baiti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50" fillId="0" borderId="11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1" fillId="33" borderId="0" xfId="57" applyFont="1" applyFill="1">
      <alignment/>
      <protection/>
    </xf>
    <xf numFmtId="49" fontId="52" fillId="33" borderId="0" xfId="57" applyNumberFormat="1" applyFont="1" applyFill="1">
      <alignment/>
      <protection/>
    </xf>
    <xf numFmtId="3" fontId="52" fillId="33" borderId="0" xfId="57" applyNumberFormat="1" applyFont="1" applyFill="1">
      <alignment/>
      <protection/>
    </xf>
    <xf numFmtId="3" fontId="52" fillId="33" borderId="0" xfId="57" applyNumberFormat="1" applyFont="1" applyFill="1" applyAlignment="1">
      <alignment horizontal="left"/>
      <protection/>
    </xf>
    <xf numFmtId="0" fontId="52" fillId="33" borderId="0" xfId="57" applyFont="1" applyFill="1">
      <alignment/>
      <protection/>
    </xf>
    <xf numFmtId="0" fontId="53" fillId="33" borderId="0" xfId="57" applyFont="1" applyFill="1">
      <alignment/>
      <protection/>
    </xf>
    <xf numFmtId="0" fontId="53" fillId="33" borderId="0" xfId="57" applyFont="1" applyFill="1" applyAlignment="1">
      <alignment horizontal="right"/>
      <protection/>
    </xf>
    <xf numFmtId="3" fontId="8" fillId="2" borderId="11" xfId="0" applyNumberFormat="1" applyFont="1" applyFill="1" applyBorder="1" applyAlignment="1">
      <alignment horizontal="center"/>
    </xf>
    <xf numFmtId="3" fontId="49" fillId="2" borderId="11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right"/>
    </xf>
    <xf numFmtId="3" fontId="50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50" fillId="2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3" fontId="8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left"/>
    </xf>
    <xf numFmtId="3" fontId="7" fillId="0" borderId="14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9" fontId="54" fillId="33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 horizontal="center" vertical="top"/>
    </xf>
    <xf numFmtId="3" fontId="7" fillId="2" borderId="14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A1">
      <selection activeCell="A7" sqref="A7"/>
    </sheetView>
  </sheetViews>
  <sheetFormatPr defaultColWidth="6.7109375" defaultRowHeight="12.75"/>
  <cols>
    <col min="1" max="1" width="6.28125" style="7" customWidth="1"/>
    <col min="2" max="2" width="9.140625" style="8" bestFit="1" customWidth="1"/>
    <col min="3" max="7" width="7.57421875" style="8" customWidth="1"/>
    <col min="8" max="8" width="8.7109375" style="8" bestFit="1" customWidth="1"/>
    <col min="9" max="9" width="7.57421875" style="8" customWidth="1"/>
    <col min="10" max="10" width="8.8515625" style="8" customWidth="1"/>
    <col min="11" max="11" width="7.57421875" style="8" customWidth="1"/>
    <col min="12" max="12" width="8.140625" style="8" customWidth="1"/>
    <col min="13" max="13" width="8.28125" style="8" customWidth="1"/>
    <col min="14" max="14" width="6.28125" style="14" customWidth="1"/>
    <col min="15" max="15" width="6.7109375" style="29" customWidth="1"/>
    <col min="16" max="16" width="13.57421875" style="29" customWidth="1"/>
    <col min="17" max="27" width="6.7109375" style="29" customWidth="1"/>
    <col min="28" max="16384" width="6.7109375" style="6" customWidth="1"/>
  </cols>
  <sheetData>
    <row r="1" spans="1:14" ht="13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>
      <c r="A3" s="40">
        <v>0.15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3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9.5" customHeight="1" thickBo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4.25" thickTop="1">
      <c r="A6" s="44" t="s">
        <v>2</v>
      </c>
      <c r="B6" s="36" t="s">
        <v>3</v>
      </c>
      <c r="C6" s="37"/>
      <c r="D6" s="42" t="s">
        <v>4</v>
      </c>
      <c r="E6" s="43"/>
      <c r="F6" s="36" t="s">
        <v>5</v>
      </c>
      <c r="G6" s="37"/>
      <c r="H6" s="42" t="s">
        <v>6</v>
      </c>
      <c r="I6" s="43"/>
      <c r="J6" s="36" t="s">
        <v>7</v>
      </c>
      <c r="K6" s="37"/>
      <c r="L6" s="42" t="s">
        <v>8</v>
      </c>
      <c r="M6" s="43"/>
      <c r="N6" s="45" t="s">
        <v>2</v>
      </c>
    </row>
    <row r="7" spans="1:14" ht="13.5">
      <c r="A7" s="9"/>
      <c r="B7" s="10" t="s">
        <v>26</v>
      </c>
      <c r="C7" s="11" t="s">
        <v>27</v>
      </c>
      <c r="D7" s="22" t="s">
        <v>26</v>
      </c>
      <c r="E7" s="23" t="s">
        <v>27</v>
      </c>
      <c r="F7" s="10" t="s">
        <v>26</v>
      </c>
      <c r="G7" s="11" t="s">
        <v>27</v>
      </c>
      <c r="H7" s="22" t="s">
        <v>26</v>
      </c>
      <c r="I7" s="23" t="s">
        <v>27</v>
      </c>
      <c r="J7" s="10" t="s">
        <v>26</v>
      </c>
      <c r="K7" s="11" t="s">
        <v>27</v>
      </c>
      <c r="L7" s="22" t="s">
        <v>26</v>
      </c>
      <c r="M7" s="23" t="s">
        <v>27</v>
      </c>
      <c r="N7" s="46"/>
    </row>
    <row r="8" spans="1:16" ht="13.5">
      <c r="A8" s="1" t="s">
        <v>36</v>
      </c>
      <c r="B8" s="2">
        <v>6468</v>
      </c>
      <c r="C8" s="12">
        <f aca="true" t="shared" si="0" ref="C8:C29">SUM(B8*$A$3)</f>
        <v>970.1999999999999</v>
      </c>
      <c r="D8" s="24">
        <v>2911</v>
      </c>
      <c r="E8" s="25">
        <f aca="true" t="shared" si="1" ref="E8:E29">SUM(D8*$A$3)</f>
        <v>436.65</v>
      </c>
      <c r="F8" s="2">
        <v>3365</v>
      </c>
      <c r="G8" s="12">
        <f aca="true" t="shared" si="2" ref="G8:G29">SUM(F8*$A$3)</f>
        <v>504.75</v>
      </c>
      <c r="H8" s="24">
        <v>4379</v>
      </c>
      <c r="I8" s="25">
        <f>SUM(H8*$A$3)</f>
        <v>656.85</v>
      </c>
      <c r="J8" s="2">
        <v>5201</v>
      </c>
      <c r="K8" s="12">
        <f aca="true" t="shared" si="3" ref="K8:K29">SUM(J8*$A$3)</f>
        <v>780.15</v>
      </c>
      <c r="L8" s="24">
        <v>3933</v>
      </c>
      <c r="M8" s="25">
        <f aca="true" t="shared" si="4" ref="M8:M29">SUM(L8*$A$3)</f>
        <v>589.9499999999999</v>
      </c>
      <c r="N8" s="47" t="s">
        <v>36</v>
      </c>
      <c r="P8" s="33"/>
    </row>
    <row r="9" spans="1:16" ht="13.5">
      <c r="A9" s="1" t="s">
        <v>9</v>
      </c>
      <c r="B9" s="3">
        <v>8632</v>
      </c>
      <c r="C9" s="12">
        <f t="shared" si="0"/>
        <v>1294.8</v>
      </c>
      <c r="D9" s="26">
        <v>3702</v>
      </c>
      <c r="E9" s="25">
        <f t="shared" si="1"/>
        <v>555.3</v>
      </c>
      <c r="F9" s="3">
        <v>4201</v>
      </c>
      <c r="G9" s="12">
        <f t="shared" si="2"/>
        <v>630.15</v>
      </c>
      <c r="H9" s="26">
        <v>5515</v>
      </c>
      <c r="I9" s="25">
        <f aca="true" t="shared" si="5" ref="I8:I29">SUM(H9*$A$3)</f>
        <v>827.25</v>
      </c>
      <c r="J9" s="3">
        <v>6634</v>
      </c>
      <c r="K9" s="12">
        <f t="shared" si="3"/>
        <v>995.0999999999999</v>
      </c>
      <c r="L9" s="26">
        <v>5233</v>
      </c>
      <c r="M9" s="25">
        <f t="shared" si="4"/>
        <v>784.9499999999999</v>
      </c>
      <c r="N9" s="47" t="s">
        <v>9</v>
      </c>
      <c r="P9" s="33"/>
    </row>
    <row r="10" spans="1:16" ht="13.5">
      <c r="A10" s="1" t="s">
        <v>10</v>
      </c>
      <c r="B10" s="3">
        <v>18779</v>
      </c>
      <c r="C10" s="12">
        <f t="shared" si="0"/>
        <v>2816.85</v>
      </c>
      <c r="D10" s="26">
        <v>7896</v>
      </c>
      <c r="E10" s="25">
        <f t="shared" si="1"/>
        <v>1184.3999999999999</v>
      </c>
      <c r="F10" s="3">
        <v>9347</v>
      </c>
      <c r="G10" s="12">
        <f t="shared" si="2"/>
        <v>1402.05</v>
      </c>
      <c r="H10" s="26">
        <v>11705</v>
      </c>
      <c r="I10" s="25">
        <f t="shared" si="5"/>
        <v>1755.75</v>
      </c>
      <c r="J10" s="3">
        <v>14245</v>
      </c>
      <c r="K10" s="12">
        <f t="shared" si="3"/>
        <v>2136.75</v>
      </c>
      <c r="L10" s="26">
        <v>11161</v>
      </c>
      <c r="M10" s="25">
        <f t="shared" si="4"/>
        <v>1674.1499999999999</v>
      </c>
      <c r="N10" s="47" t="s">
        <v>10</v>
      </c>
      <c r="P10" s="33"/>
    </row>
    <row r="11" spans="1:16" ht="13.5">
      <c r="A11" s="1" t="s">
        <v>11</v>
      </c>
      <c r="B11" s="3">
        <v>12945</v>
      </c>
      <c r="C11" s="12">
        <f t="shared" si="0"/>
        <v>1941.75</v>
      </c>
      <c r="D11" s="26">
        <v>5563</v>
      </c>
      <c r="E11" s="25">
        <f t="shared" si="1"/>
        <v>834.4499999999999</v>
      </c>
      <c r="F11" s="3">
        <v>6547</v>
      </c>
      <c r="G11" s="12">
        <f t="shared" si="2"/>
        <v>982.05</v>
      </c>
      <c r="H11" s="26">
        <v>8146</v>
      </c>
      <c r="I11" s="25">
        <f t="shared" si="5"/>
        <v>1221.8999999999999</v>
      </c>
      <c r="J11" s="3">
        <v>9869</v>
      </c>
      <c r="K11" s="12">
        <f t="shared" si="3"/>
        <v>1480.35</v>
      </c>
      <c r="L11" s="26">
        <v>7777</v>
      </c>
      <c r="M11" s="25">
        <f t="shared" si="4"/>
        <v>1166.55</v>
      </c>
      <c r="N11" s="47" t="s">
        <v>11</v>
      </c>
      <c r="P11" s="33"/>
    </row>
    <row r="12" spans="1:16" ht="13.5">
      <c r="A12" s="1" t="s">
        <v>35</v>
      </c>
      <c r="B12" s="3">
        <v>15465</v>
      </c>
      <c r="C12" s="12">
        <f t="shared" si="0"/>
        <v>2319.75</v>
      </c>
      <c r="D12" s="26">
        <v>6564</v>
      </c>
      <c r="E12" s="25">
        <f t="shared" si="1"/>
        <v>984.5999999999999</v>
      </c>
      <c r="F12" s="3">
        <v>7448</v>
      </c>
      <c r="G12" s="12">
        <f t="shared" si="2"/>
        <v>1117.2</v>
      </c>
      <c r="H12" s="26">
        <v>9684</v>
      </c>
      <c r="I12" s="25">
        <f t="shared" si="5"/>
        <v>1452.6</v>
      </c>
      <c r="J12" s="3">
        <v>11759</v>
      </c>
      <c r="K12" s="12">
        <f t="shared" si="3"/>
        <v>1763.85</v>
      </c>
      <c r="L12" s="26">
        <v>9239</v>
      </c>
      <c r="M12" s="25">
        <f t="shared" si="4"/>
        <v>1385.85</v>
      </c>
      <c r="N12" s="47" t="s">
        <v>35</v>
      </c>
      <c r="P12" s="33"/>
    </row>
    <row r="13" spans="1:16" ht="13.5">
      <c r="A13" s="1" t="s">
        <v>28</v>
      </c>
      <c r="B13" s="3">
        <v>30789</v>
      </c>
      <c r="C13" s="12">
        <f t="shared" si="0"/>
        <v>4618.349999999999</v>
      </c>
      <c r="D13" s="26">
        <v>12700</v>
      </c>
      <c r="E13" s="25">
        <f t="shared" si="1"/>
        <v>1905</v>
      </c>
      <c r="F13" s="3">
        <v>15112</v>
      </c>
      <c r="G13" s="12">
        <f t="shared" si="2"/>
        <v>2266.7999999999997</v>
      </c>
      <c r="H13" s="26">
        <v>19031</v>
      </c>
      <c r="I13" s="25">
        <f t="shared" si="5"/>
        <v>2854.65</v>
      </c>
      <c r="J13" s="3">
        <v>23252</v>
      </c>
      <c r="K13" s="12">
        <f t="shared" si="3"/>
        <v>3487.7999999999997</v>
      </c>
      <c r="L13" s="26">
        <v>18127</v>
      </c>
      <c r="M13" s="25">
        <f t="shared" si="4"/>
        <v>2719.0499999999997</v>
      </c>
      <c r="N13" s="47" t="s">
        <v>28</v>
      </c>
      <c r="P13" s="33"/>
    </row>
    <row r="14" spans="1:16" ht="13.5">
      <c r="A14" s="1" t="s">
        <v>12</v>
      </c>
      <c r="B14" s="3">
        <v>23343</v>
      </c>
      <c r="C14" s="12">
        <f t="shared" si="0"/>
        <v>3501.45</v>
      </c>
      <c r="D14" s="26">
        <v>9722</v>
      </c>
      <c r="E14" s="25">
        <f t="shared" si="1"/>
        <v>1458.3</v>
      </c>
      <c r="F14" s="3">
        <v>11538</v>
      </c>
      <c r="G14" s="12">
        <f t="shared" si="2"/>
        <v>1730.7</v>
      </c>
      <c r="H14" s="26">
        <v>14489</v>
      </c>
      <c r="I14" s="25">
        <f t="shared" si="5"/>
        <v>2173.35</v>
      </c>
      <c r="J14" s="3">
        <v>17667</v>
      </c>
      <c r="K14" s="12">
        <f t="shared" si="3"/>
        <v>2650.0499999999997</v>
      </c>
      <c r="L14" s="26">
        <v>13808</v>
      </c>
      <c r="M14" s="25">
        <f t="shared" si="4"/>
        <v>2071.2</v>
      </c>
      <c r="N14" s="47" t="s">
        <v>12</v>
      </c>
      <c r="P14" s="33"/>
    </row>
    <row r="15" spans="1:16" ht="13.5">
      <c r="A15" s="1" t="s">
        <v>37</v>
      </c>
      <c r="B15" s="3">
        <v>29018</v>
      </c>
      <c r="C15" s="12">
        <f t="shared" si="0"/>
        <v>4352.7</v>
      </c>
      <c r="D15" s="26">
        <v>11992</v>
      </c>
      <c r="E15" s="25">
        <f t="shared" si="1"/>
        <v>1798.8</v>
      </c>
      <c r="F15" s="3">
        <v>14262</v>
      </c>
      <c r="G15" s="12">
        <f t="shared" si="2"/>
        <v>2139.2999999999997</v>
      </c>
      <c r="H15" s="26">
        <v>17951</v>
      </c>
      <c r="I15" s="25">
        <f t="shared" si="5"/>
        <v>2692.65</v>
      </c>
      <c r="J15" s="3">
        <v>21924</v>
      </c>
      <c r="K15" s="12">
        <f t="shared" si="3"/>
        <v>3288.6</v>
      </c>
      <c r="L15" s="26">
        <v>17100</v>
      </c>
      <c r="M15" s="25">
        <f t="shared" si="4"/>
        <v>2565</v>
      </c>
      <c r="N15" s="47" t="s">
        <v>37</v>
      </c>
      <c r="P15" s="33"/>
    </row>
    <row r="16" spans="1:16" ht="13.5">
      <c r="A16" s="1" t="s">
        <v>13</v>
      </c>
      <c r="B16" s="3">
        <v>32219</v>
      </c>
      <c r="C16" s="12">
        <f t="shared" si="0"/>
        <v>4832.849999999999</v>
      </c>
      <c r="D16" s="26">
        <v>13272</v>
      </c>
      <c r="E16" s="25">
        <f t="shared" si="1"/>
        <v>1990.8</v>
      </c>
      <c r="F16" s="3">
        <v>15798</v>
      </c>
      <c r="G16" s="12">
        <f t="shared" si="2"/>
        <v>2369.7</v>
      </c>
      <c r="H16" s="26">
        <v>19903</v>
      </c>
      <c r="I16" s="25">
        <f t="shared" si="5"/>
        <v>2985.45</v>
      </c>
      <c r="J16" s="3">
        <v>24324</v>
      </c>
      <c r="K16" s="12">
        <f t="shared" si="3"/>
        <v>3648.6</v>
      </c>
      <c r="L16" s="26">
        <v>18956</v>
      </c>
      <c r="M16" s="25">
        <f t="shared" si="4"/>
        <v>2843.4</v>
      </c>
      <c r="N16" s="47" t="s">
        <v>13</v>
      </c>
      <c r="P16" s="33"/>
    </row>
    <row r="17" spans="1:16" ht="13.5">
      <c r="A17" s="1" t="s">
        <v>14</v>
      </c>
      <c r="B17" s="3">
        <v>38666</v>
      </c>
      <c r="C17" s="12">
        <f t="shared" si="0"/>
        <v>5799.9</v>
      </c>
      <c r="D17" s="26">
        <v>15851</v>
      </c>
      <c r="E17" s="25">
        <f t="shared" si="1"/>
        <v>2377.65</v>
      </c>
      <c r="F17" s="3">
        <v>18893</v>
      </c>
      <c r="G17" s="12">
        <f t="shared" si="2"/>
        <v>2833.95</v>
      </c>
      <c r="H17" s="26">
        <v>23836</v>
      </c>
      <c r="I17" s="25">
        <f t="shared" si="5"/>
        <v>3575.4</v>
      </c>
      <c r="J17" s="3">
        <v>29160</v>
      </c>
      <c r="K17" s="12">
        <f t="shared" si="3"/>
        <v>4374</v>
      </c>
      <c r="L17" s="26">
        <v>22696</v>
      </c>
      <c r="M17" s="25">
        <f t="shared" si="4"/>
        <v>3404.4</v>
      </c>
      <c r="N17" s="47" t="s">
        <v>14</v>
      </c>
      <c r="P17" s="33"/>
    </row>
    <row r="18" spans="1:16" ht="13.5">
      <c r="A18" s="1" t="s">
        <v>38</v>
      </c>
      <c r="B18" s="3">
        <v>33558</v>
      </c>
      <c r="C18" s="12">
        <f t="shared" si="0"/>
        <v>5033.7</v>
      </c>
      <c r="D18" s="26">
        <v>13808</v>
      </c>
      <c r="E18" s="25">
        <f t="shared" si="1"/>
        <v>2071.2</v>
      </c>
      <c r="F18" s="3">
        <v>16441</v>
      </c>
      <c r="G18" s="12">
        <f t="shared" si="2"/>
        <v>2466.15</v>
      </c>
      <c r="H18" s="26">
        <v>20720</v>
      </c>
      <c r="I18" s="25">
        <f t="shared" si="5"/>
        <v>3108</v>
      </c>
      <c r="J18" s="3">
        <v>25329</v>
      </c>
      <c r="K18" s="12">
        <f t="shared" si="3"/>
        <v>3799.35</v>
      </c>
      <c r="L18" s="26">
        <v>19733</v>
      </c>
      <c r="M18" s="25">
        <f t="shared" si="4"/>
        <v>2959.95</v>
      </c>
      <c r="N18" s="47" t="s">
        <v>38</v>
      </c>
      <c r="P18" s="33"/>
    </row>
    <row r="19" spans="1:16" ht="13.5">
      <c r="A19" s="1" t="s">
        <v>15</v>
      </c>
      <c r="B19" s="3">
        <v>40596</v>
      </c>
      <c r="C19" s="12">
        <f t="shared" si="0"/>
        <v>6089.4</v>
      </c>
      <c r="D19" s="26">
        <v>16623</v>
      </c>
      <c r="E19" s="25">
        <f t="shared" si="1"/>
        <v>2493.45</v>
      </c>
      <c r="F19" s="3">
        <v>19819</v>
      </c>
      <c r="G19" s="12">
        <f t="shared" si="2"/>
        <v>2972.85</v>
      </c>
      <c r="H19" s="26">
        <v>25013</v>
      </c>
      <c r="I19" s="25">
        <f t="shared" si="5"/>
        <v>3751.95</v>
      </c>
      <c r="J19" s="3">
        <v>30607</v>
      </c>
      <c r="K19" s="12">
        <f t="shared" si="3"/>
        <v>4591.05</v>
      </c>
      <c r="L19" s="26">
        <v>23815</v>
      </c>
      <c r="M19" s="25">
        <f t="shared" si="4"/>
        <v>3572.25</v>
      </c>
      <c r="N19" s="47" t="s">
        <v>15</v>
      </c>
      <c r="P19" s="33"/>
    </row>
    <row r="20" spans="1:16" ht="13.5">
      <c r="A20" s="1" t="s">
        <v>16</v>
      </c>
      <c r="B20" s="3">
        <v>55897</v>
      </c>
      <c r="C20" s="12">
        <f t="shared" si="0"/>
        <v>8384.55</v>
      </c>
      <c r="D20" s="26">
        <v>22743</v>
      </c>
      <c r="E20" s="25">
        <f t="shared" si="1"/>
        <v>3411.45</v>
      </c>
      <c r="F20" s="3">
        <v>27164</v>
      </c>
      <c r="G20" s="12">
        <f t="shared" si="2"/>
        <v>4074.6</v>
      </c>
      <c r="H20" s="26">
        <v>34347</v>
      </c>
      <c r="I20" s="25">
        <f t="shared" si="5"/>
        <v>5152.05</v>
      </c>
      <c r="J20" s="3">
        <v>42083</v>
      </c>
      <c r="K20" s="12">
        <f t="shared" si="3"/>
        <v>6312.45</v>
      </c>
      <c r="L20" s="26">
        <v>32689</v>
      </c>
      <c r="M20" s="25">
        <f t="shared" si="4"/>
        <v>4903.349999999999</v>
      </c>
      <c r="N20" s="47" t="s">
        <v>16</v>
      </c>
      <c r="P20" s="33"/>
    </row>
    <row r="21" spans="1:16" ht="13.5">
      <c r="A21" s="1" t="s">
        <v>17</v>
      </c>
      <c r="B21" s="3">
        <v>55647</v>
      </c>
      <c r="C21" s="12">
        <f t="shared" si="0"/>
        <v>8347.05</v>
      </c>
      <c r="D21" s="26">
        <v>22643</v>
      </c>
      <c r="E21" s="25">
        <f t="shared" si="1"/>
        <v>3396.45</v>
      </c>
      <c r="F21" s="3">
        <v>27044</v>
      </c>
      <c r="G21" s="12">
        <f t="shared" si="2"/>
        <v>4056.6</v>
      </c>
      <c r="H21" s="26">
        <v>34195</v>
      </c>
      <c r="I21" s="25">
        <f t="shared" si="5"/>
        <v>5129.25</v>
      </c>
      <c r="J21" s="3">
        <v>41895</v>
      </c>
      <c r="K21" s="12">
        <f t="shared" si="3"/>
        <v>6284.25</v>
      </c>
      <c r="L21" s="26">
        <v>32544</v>
      </c>
      <c r="M21" s="25">
        <f t="shared" si="4"/>
        <v>4881.599999999999</v>
      </c>
      <c r="N21" s="47" t="s">
        <v>17</v>
      </c>
      <c r="P21" s="33"/>
    </row>
    <row r="22" spans="1:16" ht="13.5">
      <c r="A22" s="1" t="s">
        <v>29</v>
      </c>
      <c r="B22" s="3">
        <v>69291</v>
      </c>
      <c r="C22" s="12">
        <f t="shared" si="0"/>
        <v>10393.65</v>
      </c>
      <c r="D22" s="26">
        <v>28101</v>
      </c>
      <c r="E22" s="25">
        <f t="shared" si="1"/>
        <v>4215.15</v>
      </c>
      <c r="F22" s="3">
        <v>33593</v>
      </c>
      <c r="G22" s="12">
        <f t="shared" si="2"/>
        <v>5038.95</v>
      </c>
      <c r="H22" s="26">
        <v>42517</v>
      </c>
      <c r="I22" s="25">
        <f t="shared" si="5"/>
        <v>6377.55</v>
      </c>
      <c r="J22" s="3">
        <v>52128</v>
      </c>
      <c r="K22" s="12">
        <f t="shared" si="3"/>
        <v>7819.2</v>
      </c>
      <c r="L22" s="26">
        <v>40458</v>
      </c>
      <c r="M22" s="25">
        <f t="shared" si="4"/>
        <v>6068.7</v>
      </c>
      <c r="N22" s="47" t="s">
        <v>29</v>
      </c>
      <c r="P22" s="33"/>
    </row>
    <row r="23" spans="1:16" ht="13.5">
      <c r="A23" s="1" t="s">
        <v>18</v>
      </c>
      <c r="B23" s="3">
        <v>107180</v>
      </c>
      <c r="C23" s="12">
        <f t="shared" si="0"/>
        <v>16077</v>
      </c>
      <c r="D23" s="26">
        <v>43256</v>
      </c>
      <c r="E23" s="25">
        <f t="shared" si="1"/>
        <v>6488.4</v>
      </c>
      <c r="F23" s="3">
        <v>51780</v>
      </c>
      <c r="G23" s="12">
        <f t="shared" si="2"/>
        <v>7767</v>
      </c>
      <c r="H23" s="26">
        <v>65630</v>
      </c>
      <c r="I23" s="25">
        <f t="shared" si="5"/>
        <v>9844.5</v>
      </c>
      <c r="J23" s="3">
        <v>80545</v>
      </c>
      <c r="K23" s="12">
        <f t="shared" si="3"/>
        <v>12081.75</v>
      </c>
      <c r="L23" s="26">
        <v>62433</v>
      </c>
      <c r="M23" s="25">
        <f t="shared" si="4"/>
        <v>9364.949999999999</v>
      </c>
      <c r="N23" s="47" t="s">
        <v>18</v>
      </c>
      <c r="P23" s="33"/>
    </row>
    <row r="24" spans="1:16" ht="13.5">
      <c r="A24" s="1" t="s">
        <v>19</v>
      </c>
      <c r="B24" s="3">
        <v>119484</v>
      </c>
      <c r="C24" s="12">
        <f t="shared" si="0"/>
        <v>17922.6</v>
      </c>
      <c r="D24" s="26">
        <v>48178</v>
      </c>
      <c r="E24" s="25">
        <f t="shared" si="1"/>
        <v>7226.7</v>
      </c>
      <c r="F24" s="3">
        <v>57686</v>
      </c>
      <c r="G24" s="12">
        <f t="shared" si="2"/>
        <v>8652.9</v>
      </c>
      <c r="H24" s="26">
        <v>73135</v>
      </c>
      <c r="I24" s="25">
        <f t="shared" si="5"/>
        <v>10970.25</v>
      </c>
      <c r="J24" s="3">
        <v>89773</v>
      </c>
      <c r="K24" s="12">
        <f t="shared" si="3"/>
        <v>13465.949999999999</v>
      </c>
      <c r="L24" s="26">
        <v>69570</v>
      </c>
      <c r="M24" s="25">
        <f t="shared" si="4"/>
        <v>10435.5</v>
      </c>
      <c r="N24" s="47" t="s">
        <v>19</v>
      </c>
      <c r="P24" s="33"/>
    </row>
    <row r="25" spans="1:16" ht="13.5">
      <c r="A25" s="1" t="s">
        <v>20</v>
      </c>
      <c r="B25" s="3">
        <v>81436</v>
      </c>
      <c r="C25" s="12">
        <f t="shared" si="0"/>
        <v>12215.4</v>
      </c>
      <c r="D25" s="26">
        <v>32959</v>
      </c>
      <c r="E25" s="25">
        <f t="shared" si="1"/>
        <v>4943.849999999999</v>
      </c>
      <c r="F25" s="3">
        <v>39423</v>
      </c>
      <c r="G25" s="12">
        <f t="shared" si="2"/>
        <v>5913.45</v>
      </c>
      <c r="H25" s="26">
        <v>49926</v>
      </c>
      <c r="I25" s="25">
        <f t="shared" si="5"/>
        <v>7488.9</v>
      </c>
      <c r="J25" s="3">
        <v>61237</v>
      </c>
      <c r="K25" s="12">
        <f t="shared" si="3"/>
        <v>9185.55</v>
      </c>
      <c r="L25" s="26">
        <v>47502</v>
      </c>
      <c r="M25" s="25">
        <f t="shared" si="4"/>
        <v>7125.3</v>
      </c>
      <c r="N25" s="47" t="s">
        <v>20</v>
      </c>
      <c r="P25" s="33"/>
    </row>
    <row r="26" spans="1:16" ht="13.5">
      <c r="A26" s="1" t="s">
        <v>21</v>
      </c>
      <c r="B26" s="3">
        <v>188633</v>
      </c>
      <c r="C26" s="12">
        <f t="shared" si="0"/>
        <v>28294.95</v>
      </c>
      <c r="D26" s="26">
        <v>75838</v>
      </c>
      <c r="E26" s="25">
        <f t="shared" si="1"/>
        <v>11375.699999999999</v>
      </c>
      <c r="F26" s="3">
        <v>90877</v>
      </c>
      <c r="G26" s="12">
        <f t="shared" si="2"/>
        <v>13631.55</v>
      </c>
      <c r="H26" s="26">
        <v>115316</v>
      </c>
      <c r="I26" s="25">
        <f t="shared" si="5"/>
        <v>17297.399999999998</v>
      </c>
      <c r="J26" s="3">
        <v>141635</v>
      </c>
      <c r="K26" s="12">
        <f t="shared" si="3"/>
        <v>21245.25</v>
      </c>
      <c r="L26" s="26">
        <v>109676</v>
      </c>
      <c r="M26" s="25">
        <f t="shared" si="4"/>
        <v>16451.399999999998</v>
      </c>
      <c r="N26" s="47" t="s">
        <v>21</v>
      </c>
      <c r="P26" s="33"/>
    </row>
    <row r="27" spans="1:16" ht="13.5">
      <c r="A27" s="1" t="s">
        <v>22</v>
      </c>
      <c r="B27" s="3">
        <v>6294</v>
      </c>
      <c r="C27" s="12">
        <f t="shared" si="0"/>
        <v>944.0999999999999</v>
      </c>
      <c r="D27" s="26">
        <v>2895</v>
      </c>
      <c r="E27" s="25">
        <f t="shared" si="1"/>
        <v>434.25</v>
      </c>
      <c r="F27" s="3">
        <v>3286</v>
      </c>
      <c r="G27" s="12">
        <f t="shared" si="2"/>
        <v>492.9</v>
      </c>
      <c r="H27" s="26">
        <v>4089</v>
      </c>
      <c r="I27" s="25">
        <f t="shared" si="5"/>
        <v>613.35</v>
      </c>
      <c r="J27" s="3">
        <v>4880</v>
      </c>
      <c r="K27" s="12">
        <f t="shared" si="3"/>
        <v>732</v>
      </c>
      <c r="L27" s="26">
        <v>3919</v>
      </c>
      <c r="M27" s="25">
        <f t="shared" si="4"/>
        <v>587.85</v>
      </c>
      <c r="N27" s="47" t="s">
        <v>22</v>
      </c>
      <c r="P27" s="33"/>
    </row>
    <row r="28" spans="1:16" ht="13.5">
      <c r="A28" s="1" t="s">
        <v>23</v>
      </c>
      <c r="B28" s="3">
        <v>31651</v>
      </c>
      <c r="C28" s="12">
        <f t="shared" si="0"/>
        <v>4747.65</v>
      </c>
      <c r="D28" s="26">
        <v>13045</v>
      </c>
      <c r="E28" s="25">
        <f t="shared" si="1"/>
        <v>1956.75</v>
      </c>
      <c r="F28" s="3">
        <v>15526</v>
      </c>
      <c r="G28" s="12">
        <f t="shared" si="2"/>
        <v>2328.9</v>
      </c>
      <c r="H28" s="26">
        <v>19557</v>
      </c>
      <c r="I28" s="25">
        <f t="shared" si="5"/>
        <v>2933.5499999999997</v>
      </c>
      <c r="J28" s="3">
        <v>23899</v>
      </c>
      <c r="K28" s="12">
        <f t="shared" si="3"/>
        <v>3584.85</v>
      </c>
      <c r="L28" s="26">
        <v>18627</v>
      </c>
      <c r="M28" s="25">
        <f t="shared" si="4"/>
        <v>2794.0499999999997</v>
      </c>
      <c r="N28" s="47" t="s">
        <v>23</v>
      </c>
      <c r="P28" s="33"/>
    </row>
    <row r="29" spans="1:16" ht="14.25" thickBot="1">
      <c r="A29" s="4" t="s">
        <v>24</v>
      </c>
      <c r="B29" s="5">
        <v>32537</v>
      </c>
      <c r="C29" s="13">
        <f t="shared" si="0"/>
        <v>4880.55</v>
      </c>
      <c r="D29" s="27">
        <v>13399</v>
      </c>
      <c r="E29" s="28">
        <f t="shared" si="1"/>
        <v>2009.85</v>
      </c>
      <c r="F29" s="5">
        <v>15951</v>
      </c>
      <c r="G29" s="13">
        <f t="shared" si="2"/>
        <v>2392.65</v>
      </c>
      <c r="H29" s="27">
        <v>20097</v>
      </c>
      <c r="I29" s="28">
        <f t="shared" si="5"/>
        <v>3014.5499999999997</v>
      </c>
      <c r="J29" s="5">
        <v>24563</v>
      </c>
      <c r="K29" s="13">
        <f t="shared" si="3"/>
        <v>3684.45</v>
      </c>
      <c r="L29" s="27">
        <v>19140</v>
      </c>
      <c r="M29" s="28">
        <f t="shared" si="4"/>
        <v>2871</v>
      </c>
      <c r="N29" s="48" t="s">
        <v>24</v>
      </c>
      <c r="P29" s="33"/>
    </row>
    <row r="30" spans="1:31" ht="14.25" thickTop="1">
      <c r="A30" s="16"/>
      <c r="B30" s="17"/>
      <c r="C30" s="17"/>
      <c r="D30" s="17"/>
      <c r="E30" s="17"/>
      <c r="F30" s="17"/>
      <c r="G30" s="17"/>
      <c r="H30" s="17"/>
      <c r="I30" s="17"/>
      <c r="J30" s="18" t="s">
        <v>25</v>
      </c>
      <c r="K30" s="17"/>
      <c r="L30" s="17"/>
      <c r="M30" s="17"/>
      <c r="N30" s="19"/>
      <c r="O30" s="20"/>
      <c r="P30" s="2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3.5">
      <c r="A31" s="16"/>
      <c r="B31" s="17"/>
      <c r="C31" s="17"/>
      <c r="D31" s="17"/>
      <c r="E31" s="17"/>
      <c r="F31" s="17"/>
      <c r="G31" s="17"/>
      <c r="H31" s="17"/>
      <c r="I31" s="17"/>
      <c r="J31" s="17" t="s">
        <v>41</v>
      </c>
      <c r="K31" s="17"/>
      <c r="L31" s="17"/>
      <c r="M31" s="17"/>
      <c r="N31" s="19"/>
      <c r="O31" s="20"/>
      <c r="P31" s="2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3.5">
      <c r="A32" s="16"/>
      <c r="B32" s="17"/>
      <c r="C32" s="17"/>
      <c r="D32" s="17"/>
      <c r="E32" s="17"/>
      <c r="F32" s="17"/>
      <c r="G32" s="17"/>
      <c r="H32" s="17"/>
      <c r="I32" s="17"/>
      <c r="J32" s="17" t="s">
        <v>42</v>
      </c>
      <c r="K32" s="17"/>
      <c r="L32" s="17"/>
      <c r="M32" s="17"/>
      <c r="N32" s="19"/>
      <c r="O32" s="20"/>
      <c r="P32" s="2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14" ht="13.5">
      <c r="A33" s="35" t="s">
        <v>30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5" ht="13.5">
      <c r="A34" s="35" t="s">
        <v>34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4" ht="13.5">
      <c r="A35" s="35" t="s">
        <v>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3.5">
      <c r="A36" s="35" t="s">
        <v>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3.5">
      <c r="A37" s="35" t="s">
        <v>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29.25" customHeight="1">
      <c r="A38" s="34" t="s">
        <v>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3.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ht="13.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 ht="13.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3.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3.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3.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3.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3.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</sheetData>
  <sheetProtection/>
  <mergeCells count="17">
    <mergeCell ref="D6:E6"/>
    <mergeCell ref="F6:G6"/>
    <mergeCell ref="A1:N1"/>
    <mergeCell ref="A2:N2"/>
    <mergeCell ref="A3:N3"/>
    <mergeCell ref="A4:N4"/>
    <mergeCell ref="A5:N5"/>
    <mergeCell ref="H6:I6"/>
    <mergeCell ref="J6:K6"/>
    <mergeCell ref="L6:M6"/>
    <mergeCell ref="B6:C6"/>
    <mergeCell ref="A38:N38"/>
    <mergeCell ref="A33:N33"/>
    <mergeCell ref="A34:O34"/>
    <mergeCell ref="A35:N35"/>
    <mergeCell ref="A36:N36"/>
    <mergeCell ref="A37:N37"/>
  </mergeCells>
  <printOptions horizontalCentered="1" verticalCentered="1"/>
  <pageMargins left="0.25" right="0.25" top="0.25" bottom="0.25" header="0.25" footer="0.5"/>
  <pageSetup horizontalDpi="600" verticalDpi="600" orientation="landscape" scale="95" r:id="rId1"/>
  <headerFooter alignWithMargins="0">
    <oddFooter>&amp;L&amp;"Mongolian Baiti,Regular"Mcare Fund&amp;C&amp;"Mongolian Baiti,Regular"Revised 9.28.2015&amp;R&amp;"Mongolian Baiti,Regular"2010 Assessment Manual</oddFooter>
  </headerFooter>
  <ignoredErrors>
    <ignoredError sqref="N21:N28 N8:N20 N29 A20:A29 A8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Exhibit 1 Settlement Agreement</dc:title>
  <dc:subject/>
  <dc:creator>jriley</dc:creator>
  <cp:keywords/>
  <dc:description/>
  <cp:lastModifiedBy>dmchugh</cp:lastModifiedBy>
  <cp:lastPrinted>2015-09-25T20:22:53Z</cp:lastPrinted>
  <dcterms:created xsi:type="dcterms:W3CDTF">2002-08-09T14:40:47Z</dcterms:created>
  <dcterms:modified xsi:type="dcterms:W3CDTF">2015-09-28T13:55:05Z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4600.00000000000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